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6c8fa65f4b45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Ведомость" sheetId="1" r:id="Rd14b0236ffb44867"/>
    <x:sheet xmlns:r="http://schemas.openxmlformats.org/officeDocument/2006/relationships" name="Платежи" sheetId="2" r:id="R07dd56cc193d4e99"/>
    <x:sheet xmlns:r="http://schemas.openxmlformats.org/officeDocument/2006/relationships" name="Обмеры" sheetId="3" r:id="R699fff7dee844a38"/>
    <x:sheet xmlns:r="http://schemas.openxmlformats.org/officeDocument/2006/relationships" name="Исходные данные" sheetId="4" r:id="R676aa6e5b0724614"/>
    <x:sheet xmlns:r="http://schemas.openxmlformats.org/officeDocument/2006/relationships" name="Инструкция" sheetId="5" r:id="Rf62c657d4a7a48e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.00"/>
    <x:numFmt numFmtId="201" formatCode="dd.mm.yyyy"/>
  </x:numFmts>
  <x:fonts count="9">
    <x:font>
      <x:sz val="11"/>
      <x:name val="Carlito"/>
    </x:font>
    <x:font>
      <x:sz val="11"/>
      <x:color rgb="FF18324F"/>
      <x:name val="Arial"/>
    </x:font>
    <x:font>
      <x:b/>
      <x:sz val="16"/>
      <x:color rgb="FF184284"/>
      <x:name val="Arial"/>
    </x:font>
    <x:font>
      <x:sz val="10"/>
      <x:color rgb="FF18324F"/>
      <x:name val="Arial"/>
    </x:font>
    <x:font>
      <x:b/>
      <x:sz val="11"/>
      <x:color rgb="FFFFFFFF"/>
      <x:name val="Arial"/>
    </x:font>
    <x:font>
      <x:sz val="9"/>
      <x:color rgb="FF18324F"/>
      <x:name val="Arial"/>
    </x:font>
    <x:font>
      <x:sz val="11"/>
      <x:color rgb="FF172C43"/>
      <x:name val="Arial"/>
    </x:font>
    <x:font>
      <x:sz val="9"/>
      <x:name val="Carlito"/>
    </x:font>
    <x:font>
      <x:sz val="11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84284"/>
      </x:patternFill>
    </x:fill>
    <x:fill>
      <x:patternFill patternType="solid">
        <x:fgColor rgb="FFFFF9E7"/>
      </x:patternFill>
    </x:fill>
    <x:fill>
      <x:patternFill patternType="solid">
        <x:fgColor rgb="FFEBF1F8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n">
        <x:color rgb="FFDDE4EC"/>
      </x:bottom>
      <x:diagonal/>
    </x:border>
    <x:border>
      <x:left/>
      <x:right/>
      <x:top style="thin">
        <x:color rgb="FFDDE4EC"/>
      </x:top>
      <x:bottom style="thin">
        <x:color rgb="FFDDE4EC"/>
      </x:bottom>
      <x:diagonal/>
    </x:border>
    <x:border>
      <x:left/>
      <x:right/>
      <x:top style="thin">
        <x:color rgb="FFDDE4EC"/>
      </x:top>
      <x:bottom/>
      <x:diagonal/>
    </x:border>
  </x:borders>
  <x:cellStyleXfs count="1">
    <x:xf numFmtId="0" fontId="0" fillId="0" borderId="0"/>
  </x:cellStyleXfs>
  <x:cellXfs count="44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3" borderId="1" xfId="0" applyNumberFormat="1" applyFont="1" applyFill="1" applyBorder="1"/>
    <x:xf numFmtId="0" fontId="1" fillId="3" borderId="2" xfId="0" applyNumberFormat="1" applyFont="1" applyFill="1" applyBorder="1"/>
    <x:xf numFmtId="0" fontId="1" fillId="3" borderId="3" xfId="0" applyNumberFormat="1" applyFont="1" applyFill="1" applyBorder="1"/>
    <x:xf numFmtId="0" fontId="1" fillId="3" borderId="1" xfId="0" applyNumberFormat="1" applyFont="1" applyFill="1" applyBorder="1" applyAlignment="1">
      <x:alignment wrapText="1"/>
    </x:xf>
    <x:xf numFmtId="0" fontId="1" fillId="3" borderId="2" xfId="0" applyNumberFormat="1" applyFont="1" applyFill="1" applyBorder="1" applyAlignment="1">
      <x:alignment wrapText="1"/>
    </x:xf>
    <x:xf numFmtId="0" fontId="1" fillId="3" borderId="3" xfId="0" applyNumberFormat="1" applyFont="1" applyFill="1" applyBorder="1" applyAlignment="1">
      <x:alignment wrapText="1"/>
    </x:xf>
    <x:xf numFmtId="0" fontId="1" fillId="3" borderId="1" xfId="0" applyNumberFormat="1" applyFont="1" applyFill="1" applyBorder="1" applyAlignment="1">
      <x:alignment vertical="center" wrapText="1"/>
    </x:xf>
    <x:xf numFmtId="0" fontId="1" fillId="3" borderId="2" xfId="0" applyNumberFormat="1" applyFont="1" applyFill="1" applyBorder="1" applyAlignment="1">
      <x:alignment vertical="center" wrapText="1"/>
    </x:xf>
    <x:xf numFmtId="0" fontId="1" fillId="3" borderId="3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1" fillId="4" borderId="1" xfId="0" applyNumberFormat="1" applyFont="1" applyFill="1" applyBorder="1" applyAlignment="1">
      <x:alignment vertical="center" wrapText="1"/>
    </x:xf>
    <x:xf numFmtId="0" fontId="6" fillId="4" borderId="1" xfId="0" applyNumberFormat="1" applyFont="1" applyFill="1" applyBorder="1" applyAlignment="1">
      <x:alignment vertical="center" wrapText="1"/>
    </x:xf>
    <x:xf numFmtId="200" fontId="6" fillId="4" borderId="1" xfId="0" applyNumberFormat="1" applyFont="1" applyFill="1" applyBorder="1" applyAlignment="1">
      <x:alignment vertical="center" wrapText="1"/>
    </x:xf>
    <x:xf numFmtId="0" fontId="1" fillId="4" borderId="2" xfId="0" applyNumberFormat="1" applyFont="1" applyFill="1" applyBorder="1" applyAlignment="1">
      <x:alignment vertical="center" wrapText="1"/>
    </x:xf>
    <x:xf numFmtId="0" fontId="6" fillId="4" borderId="2" xfId="0" applyNumberFormat="1" applyFont="1" applyFill="1" applyBorder="1" applyAlignment="1">
      <x:alignment vertical="center" wrapText="1"/>
    </x:xf>
    <x:xf numFmtId="200" fontId="6" fillId="4" borderId="2" xfId="0" applyNumberFormat="1" applyFont="1" applyFill="1" applyBorder="1" applyAlignment="1">
      <x:alignment vertical="center" wrapText="1"/>
    </x:xf>
    <x:xf numFmtId="0" fontId="1" fillId="4" borderId="3" xfId="0" applyNumberFormat="1" applyFont="1" applyFill="1" applyBorder="1" applyAlignment="1">
      <x:alignment vertical="center" wrapText="1"/>
    </x:xf>
    <x:xf numFmtId="0" fontId="6" fillId="4" borderId="3" xfId="0" applyNumberFormat="1" applyFont="1" applyFill="1" applyBorder="1" applyAlignment="1">
      <x:alignment vertical="center" wrapText="1"/>
    </x:xf>
    <x:xf numFmtId="200" fontId="6" fillId="4" borderId="3" xfId="0" applyNumberFormat="1" applyFont="1" applyFill="1" applyBorder="1" applyAlignment="1">
      <x:alignment vertical="center" wrapText="1"/>
    </x:xf>
    <x:xf numFmtId="201" fontId="1" fillId="3" borderId="1" xfId="0" applyNumberFormat="1" applyFont="1" applyFill="1" applyBorder="1" applyAlignment="1">
      <x:alignment vertical="center" wrapText="1"/>
    </x:xf>
    <x:xf numFmtId="201" fontId="1" fillId="3" borderId="2" xfId="0" applyNumberFormat="1" applyFont="1" applyFill="1" applyBorder="1" applyAlignment="1">
      <x:alignment vertical="center" wrapText="1"/>
    </x:xf>
    <x:xf numFmtId="201" fontId="1" fillId="3" borderId="3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/>
    <x:xf numFmtId="0" fontId="7" fillId="0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/>
    <x:xf numFmtId="0" fontId="0" fillId="4" borderId="0" xfId="0" applyNumberFormat="1" applyFont="1" applyFill="1" applyBorder="1"/>
    <x:xf numFmtId="200" fontId="1" fillId="4" borderId="0" xfId="0" applyNumberFormat="1" applyFont="1" applyFill="1" applyBorder="1"/>
    <x:xf numFmtId="200" fontId="0" fillId="4" borderId="0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0" fontId="8" fillId="0" borderId="0" xfId="0" applyNumberFormat="1" applyFont="1" applyFill="1" applyBorder="1"/>
    <x:xf numFmtId="0" fontId="8" fillId="0" borderId="0" xfId="0" applyNumberFormat="1" applyFont="1" applyFill="1" applyBorder="1" applyAlignment="1">
      <x:alignment wrapText="1"/>
    </x:xf>
    <x:xf numFmtId="0" fontId="8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4da0f8bc924f96" /><Relationship Type="http://schemas.openxmlformats.org/officeDocument/2006/relationships/theme" Target="/xl/theme/theme1.xml" Id="Rf5a8f3816695424e" /><Relationship Type="http://schemas.openxmlformats.org/officeDocument/2006/relationships/sharedStrings" Target="/xl/sharedStrings.xml" Id="R4acc93c3e70c4ef8" /><Relationship Type="http://schemas.openxmlformats.org/officeDocument/2006/relationships/worksheet" Target="/xl/worksheets/sheet1.xml" Id="Rd14b0236ffb44867" /><Relationship Type="http://schemas.openxmlformats.org/officeDocument/2006/relationships/worksheet" Target="/xl/worksheets/sheet2.xml" Id="R07dd56cc193d4e99" /><Relationship Type="http://schemas.openxmlformats.org/officeDocument/2006/relationships/worksheet" Target="/xl/worksheets/sheet3.xml" Id="R699fff7dee844a38" /><Relationship Type="http://schemas.openxmlformats.org/officeDocument/2006/relationships/worksheet" Target="/xl/worksheets/sheet4.xml" Id="R676aa6e5b0724614" /><Relationship Type="http://schemas.openxmlformats.org/officeDocument/2006/relationships/worksheet" Target="/xl/worksheets/sheet5.xml" Id="Rf62c657d4a7a48e9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84284"/>
  </x:sheetPr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13" hidden="0" customWidth="1"/>
    <x:col min="2" max="2" width="24" hidden="0" customWidth="1"/>
    <x:col min="3" max="3" width="14" hidden="0" customWidth="1"/>
    <x:col min="4" max="4" width="14" hidden="0" customWidth="1"/>
    <x:col min="5" max="5" width="14" hidden="0" customWidth="1"/>
    <x:col min="6" max="6" width="24" hidden="0" customWidth="1"/>
    <x:col min="7" max="7" width="24" hidden="0" customWidth="1"/>
    <x:col min="8" max="8" width="24" hidden="0" customWidth="1"/>
    <x:col min="9" max="9" width="24" hidden="0" customWidth="1"/>
    <x:col min="10" max="10" width="24" hidden="0" customWidth="1"/>
    <x:col min="11" max="11" width="24" hidden="0" customWidth="1"/>
    <x:col min="12" max="12" width="24" hidden="0" customWidth="1"/>
    <x:col min="13" max="13" width="24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  <x:c r="K1" s="1"/>
      <x:c r="L1" s="1"/>
      <x:c r="M1" s="1"/>
    </x:row>
    <x:row r="2" ht="44" customHeight="1">
      <x:c r="A2" s="3" t="str">
        <x:v>Сопоставление заявленных и установленных объёмов и стоимости</x:v>
      </x:c>
      <x:c r="B2" s="3"/>
      <x:c r="C2" s="3"/>
      <x:c r="D2" s="3"/>
      <x:c r="E2" s="3"/>
      <x:c r="F2" s="3"/>
      <x:c r="G2" s="3"/>
      <x:c r="H2" s="3"/>
      <x:c r="I2" s="3"/>
      <x:c r="J2" s="3"/>
      <x:c r="K2" s="3"/>
      <x:c r="L2" s="3"/>
      <x:c r="M2" s="3"/>
    </x:row>
    <x:row r="3" ht="25" customHeight="1">
      <x:c r="A3" s="1" t="str">
        <x:v>Редактируемый бланк. Жёлтые поля — ввод; серые — расчёт</x:v>
      </x:c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</x:row>
    <x:row r="4">
      <x:c r="A4" s="1" t="str">
        <x:v>Шаблон подготовлен Экспертным центром «ИНДЕКС» · A09 · 1.0 от 04.11.2026</x:v>
      </x:c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</x:row>
    <x:row r="5" ht="29" customHeight="1">
      <x:c r="A5" s="5" t="str">
        <x:v>Разница = заявлено минус установлено. Это расчёт расхождения, а не размер задолженности. При твёрдой цене экономия ресурсов сама по себе не даёт основания уменьшить цену.</x:v>
      </x:c>
      <x:c r="B5" s="5"/>
      <x:c r="C5" s="5"/>
      <x:c r="D5" s="5"/>
      <x:c r="E5" s="5"/>
      <x:c r="F5" s="5"/>
      <x:c r="G5" s="5"/>
      <x:c r="H5" s="5"/>
      <x:c r="I5" s="5"/>
      <x:c r="J5" s="5"/>
      <x:c r="K5" s="5"/>
      <x:c r="L5" s="5"/>
      <x:c r="M5" s="5"/>
    </x:row>
    <x:row r="6" ht="29" customHeight="1">
      <x:c r="A6" s="5"/>
      <x:c r="B6" s="5"/>
      <x:c r="C6" s="5"/>
      <x:c r="D6" s="5"/>
      <x:c r="E6" s="5"/>
      <x:c r="F6" s="5"/>
      <x:c r="G6" s="5"/>
      <x:c r="H6" s="5"/>
      <x:c r="I6" s="5"/>
      <x:c r="J6" s="5"/>
      <x:c r="K6" s="5"/>
      <x:c r="L6" s="5"/>
      <x:c r="M6" s="5"/>
    </x:row>
    <x:row r="7">
      <x:c r="A7" s="1"/>
      <x:c r="B7" s="1"/>
      <x:c r="C7" s="1"/>
      <x:c r="D7" s="1"/>
      <x:c r="E7" s="1"/>
      <x:c r="F7" s="1"/>
      <x:c r="G7" s="1"/>
      <x:c r="H7" s="1"/>
      <x:c r="I7" s="1"/>
      <x:c r="J7" s="1"/>
      <x:c r="K7" s="1"/>
      <x:c r="L7" s="1"/>
      <x:c r="M7" s="1"/>
    </x:row>
    <x:row r="8" ht="72" customHeight="1">
      <x:c r="A8" s="9" t="str">
        <x:v>ID строки</x:v>
      </x:c>
      <x:c r="B8" s="9" t="str">
        <x:v>Работа и участок</x:v>
      </x:c>
      <x:c r="C8" s="9" t="str">
        <x:v>Ед. акта</x:v>
      </x:c>
      <x:c r="D8" s="9" t="str">
        <x:v>Ед. обмера</x:v>
      </x:c>
      <x:c r="E8" s="9" t="str">
        <x:v>По договору</x:v>
      </x:c>
      <x:c r="F8" s="9" t="str">
        <x:v>Заявлено</x:v>
      </x:c>
      <x:c r="G8" s="9" t="str">
        <x:v>Установлено</x:v>
      </x:c>
      <x:c r="H8" s="9" t="str">
        <x:v>Разница объёма</x:v>
      </x:c>
      <x:c r="I8" s="9" t="str">
        <x:v>Цена, руб.</x:v>
      </x:c>
      <x:c r="J8" s="9" t="str">
        <x:v>Разница, руб.</x:v>
      </x:c>
      <x:c r="K8" s="9" t="str">
        <x:v>Основание цены</x:v>
      </x:c>
      <x:c r="L8" s="9" t="str">
        <x:v>Доказательства</x:v>
      </x:c>
      <x:c r="M8" s="9" t="str">
        <x:v>Ограничение</x:v>
      </x:c>
    </x:row>
    <x:row r="9" ht="68" customHeight="1">
      <x:c r="A9" s="17"/>
      <x:c r="B9" s="17"/>
      <x:c r="C9" s="17"/>
      <x:c r="D9" s="17"/>
      <x:c r="E9" s="17"/>
      <x:c r="F9" s="17"/>
      <x:c r="G9" s="17" t="str">
        <x:f>IF(ISNUMBER('Обмеры'!H9),'Обмеры'!H9,"")</x:f>
      </x:c>
      <x:c r="H9" s="24" t="str">
        <x:f>IF(A9="","",IF(OR(C9="",D9="",C9&lt;&gt;D9),"Единицы",IF(COUNT(F9:G9)&lt;2,"Нет данных",ROUND(F9-G9,3))))</x:f>
      </x:c>
      <x:c r="I9" s="17"/>
      <x:c r="J9" s="24" t="str">
        <x:f>IF(A9="","",IF(AND(ISNUMBER(H9),ISNUMBER(I9)),ROUND(H9*I9,2),"Нет расчёта"))</x:f>
      </x:c>
      <x:c r="K9" s="17"/>
      <x:c r="L9" s="17"/>
      <x:c r="M9" s="17"/>
    </x:row>
    <x:row r="10" ht="68" customHeight="1">
      <x:c r="A10" s="18"/>
      <x:c r="B10" s="18"/>
      <x:c r="C10" s="18"/>
      <x:c r="D10" s="18"/>
      <x:c r="E10" s="18"/>
      <x:c r="F10" s="18"/>
      <x:c r="G10" s="18"/>
      <x:c r="H10" s="27" t="str">
        <x:f>IF(A10="","",IF(OR(C10="",D10="",C10&lt;&gt;D10),"Единицы",IF(COUNT(F10:G10)&lt;2,"Нет данных",ROUND(F10-G10,3))))</x:f>
      </x:c>
      <x:c r="I10" s="18"/>
      <x:c r="J10" s="27" t="str">
        <x:f>IF(A10="","",IF(AND(ISNUMBER(H10),ISNUMBER(I10)),ROUND(H10*I10,2),"Нет расчёта"))</x:f>
      </x:c>
      <x:c r="K10" s="18"/>
      <x:c r="L10" s="18"/>
      <x:c r="M10" s="18"/>
    </x:row>
    <x:row r="11" ht="68" customHeight="1">
      <x:c r="A11" s="18"/>
      <x:c r="B11" s="18"/>
      <x:c r="C11" s="18"/>
      <x:c r="D11" s="18"/>
      <x:c r="E11" s="18"/>
      <x:c r="F11" s="18"/>
      <x:c r="G11" s="18"/>
      <x:c r="H11" s="27" t="str">
        <x:f>IF(A11="","",IF(OR(C11="",D11="",C11&lt;&gt;D11),"Единицы",IF(COUNT(F11:G11)&lt;2,"Нет данных",ROUND(F11-G11,3))))</x:f>
      </x:c>
      <x:c r="I11" s="18"/>
      <x:c r="J11" s="27" t="str">
        <x:f>IF(A11="","",IF(AND(ISNUMBER(H11),ISNUMBER(I11)),ROUND(H11*I11,2),"Нет расчёта"))</x:f>
      </x:c>
      <x:c r="K11" s="18"/>
      <x:c r="L11" s="18"/>
      <x:c r="M11" s="18"/>
    </x:row>
    <x:row r="12" ht="68" customHeight="1">
      <x:c r="A12" s="18"/>
      <x:c r="B12" s="18"/>
      <x:c r="C12" s="18"/>
      <x:c r="D12" s="18"/>
      <x:c r="E12" s="18"/>
      <x:c r="F12" s="18"/>
      <x:c r="G12" s="18"/>
      <x:c r="H12" s="27" t="str">
        <x:f>IF(A12="","",IF(OR(C12="",D12="",C12&lt;&gt;D12),"Единицы",IF(COUNT(F12:G12)&lt;2,"Нет данных",ROUND(F12-G12,3))))</x:f>
      </x:c>
      <x:c r="I12" s="18"/>
      <x:c r="J12" s="27" t="str">
        <x:f>IF(A12="","",IF(AND(ISNUMBER(H12),ISNUMBER(I12)),ROUND(H12*I12,2),"Нет расчёта"))</x:f>
      </x:c>
      <x:c r="K12" s="18"/>
      <x:c r="L12" s="18"/>
      <x:c r="M12" s="18"/>
    </x:row>
    <x:row r="13" ht="68" customHeight="1">
      <x:c r="A13" s="18"/>
      <x:c r="B13" s="18"/>
      <x:c r="C13" s="18"/>
      <x:c r="D13" s="18"/>
      <x:c r="E13" s="18"/>
      <x:c r="F13" s="18"/>
      <x:c r="G13" s="18"/>
      <x:c r="H13" s="27" t="str">
        <x:f>IF(A13="","",IF(OR(C13="",D13="",C13&lt;&gt;D13),"Единицы",IF(COUNT(F13:G13)&lt;2,"Нет данных",ROUND(F13-G13,3))))</x:f>
      </x:c>
      <x:c r="I13" s="18"/>
      <x:c r="J13" s="27" t="str">
        <x:f>IF(A13="","",IF(AND(ISNUMBER(H13),ISNUMBER(I13)),ROUND(H13*I13,2),"Нет расчёта"))</x:f>
      </x:c>
      <x:c r="K13" s="18"/>
      <x:c r="L13" s="18"/>
      <x:c r="M13" s="18"/>
    </x:row>
    <x:row r="14" ht="68" customHeight="1">
      <x:c r="A14" s="18"/>
      <x:c r="B14" s="18"/>
      <x:c r="C14" s="18"/>
      <x:c r="D14" s="18"/>
      <x:c r="E14" s="18"/>
      <x:c r="F14" s="18"/>
      <x:c r="G14" s="18"/>
      <x:c r="H14" s="27" t="str">
        <x:f>IF(A14="","",IF(OR(C14="",D14="",C14&lt;&gt;D14),"Единицы",IF(COUNT(F14:G14)&lt;2,"Нет данных",ROUND(F14-G14,3))))</x:f>
      </x:c>
      <x:c r="I14" s="18"/>
      <x:c r="J14" s="27" t="str">
        <x:f>IF(A14="","",IF(AND(ISNUMBER(H14),ISNUMBER(I14)),ROUND(H14*I14,2),"Нет расчёта"))</x:f>
      </x:c>
      <x:c r="K14" s="18"/>
      <x:c r="L14" s="18"/>
      <x:c r="M14" s="18"/>
    </x:row>
    <x:row r="15" ht="68" customHeight="1">
      <x:c r="A15" s="18"/>
      <x:c r="B15" s="18"/>
      <x:c r="C15" s="18"/>
      <x:c r="D15" s="18"/>
      <x:c r="E15" s="18"/>
      <x:c r="F15" s="18"/>
      <x:c r="G15" s="18"/>
      <x:c r="H15" s="27" t="str">
        <x:f>IF(A15="","",IF(OR(C15="",D15="",C15&lt;&gt;D15),"Единицы",IF(COUNT(F15:G15)&lt;2,"Нет данных",ROUND(F15-G15,3))))</x:f>
      </x:c>
      <x:c r="I15" s="18"/>
      <x:c r="J15" s="27" t="str">
        <x:f>IF(A15="","",IF(AND(ISNUMBER(H15),ISNUMBER(I15)),ROUND(H15*I15,2),"Нет расчёта"))</x:f>
      </x:c>
      <x:c r="K15" s="18"/>
      <x:c r="L15" s="18"/>
      <x:c r="M15" s="18"/>
    </x:row>
    <x:row r="16" ht="68" customHeight="1">
      <x:c r="A16" s="18"/>
      <x:c r="B16" s="18"/>
      <x:c r="C16" s="18"/>
      <x:c r="D16" s="18"/>
      <x:c r="E16" s="18"/>
      <x:c r="F16" s="18"/>
      <x:c r="G16" s="18"/>
      <x:c r="H16" s="27" t="str">
        <x:f>IF(A16="","",IF(OR(C16="",D16="",C16&lt;&gt;D16),"Единицы",IF(COUNT(F16:G16)&lt;2,"Нет данных",ROUND(F16-G16,3))))</x:f>
      </x:c>
      <x:c r="I16" s="18"/>
      <x:c r="J16" s="27" t="str">
        <x:f>IF(A16="","",IF(AND(ISNUMBER(H16),ISNUMBER(I16)),ROUND(H16*I16,2),"Нет расчёта"))</x:f>
      </x:c>
      <x:c r="K16" s="18"/>
      <x:c r="L16" s="18"/>
      <x:c r="M16" s="18"/>
    </x:row>
    <x:row r="17" ht="68" customHeight="1">
      <x:c r="A17" s="18"/>
      <x:c r="B17" s="18"/>
      <x:c r="C17" s="18"/>
      <x:c r="D17" s="18"/>
      <x:c r="E17" s="18"/>
      <x:c r="F17" s="18"/>
      <x:c r="G17" s="18"/>
      <x:c r="H17" s="27" t="str">
        <x:f>IF(A17="","",IF(OR(C17="",D17="",C17&lt;&gt;D17),"Единицы",IF(COUNT(F17:G17)&lt;2,"Нет данных",ROUND(F17-G17,3))))</x:f>
      </x:c>
      <x:c r="I17" s="18"/>
      <x:c r="J17" s="27" t="str">
        <x:f>IF(A17="","",IF(AND(ISNUMBER(H17),ISNUMBER(I17)),ROUND(H17*I17,2),"Нет расчёта"))</x:f>
      </x:c>
      <x:c r="K17" s="18"/>
      <x:c r="L17" s="18"/>
      <x:c r="M17" s="18"/>
    </x:row>
    <x:row r="18" ht="68" customHeight="1">
      <x:c r="A18" s="18"/>
      <x:c r="B18" s="18"/>
      <x:c r="C18" s="18"/>
      <x:c r="D18" s="18"/>
      <x:c r="E18" s="18"/>
      <x:c r="F18" s="18"/>
      <x:c r="G18" s="18"/>
      <x:c r="H18" s="27" t="str">
        <x:f>IF(A18="","",IF(OR(C18="",D18="",C18&lt;&gt;D18),"Единицы",IF(COUNT(F18:G18)&lt;2,"Нет данных",ROUND(F18-G18,3))))</x:f>
      </x:c>
      <x:c r="I18" s="18"/>
      <x:c r="J18" s="27" t="str">
        <x:f>IF(A18="","",IF(AND(ISNUMBER(H18),ISNUMBER(I18)),ROUND(H18*I18,2),"Нет расчёта"))</x:f>
      </x:c>
      <x:c r="K18" s="18"/>
      <x:c r="L18" s="18"/>
      <x:c r="M18" s="18"/>
    </x:row>
    <x:row r="19" ht="68" customHeight="1">
      <x:c r="A19" s="19"/>
      <x:c r="B19" s="19"/>
      <x:c r="C19" s="19"/>
      <x:c r="D19" s="19"/>
      <x:c r="E19" s="19"/>
      <x:c r="F19" s="19"/>
      <x:c r="G19" s="19"/>
      <x:c r="H19" s="30" t="str">
        <x:f>IF(A19="","",IF(OR(C19="",D19="",C19&lt;&gt;D19),"Единицы",IF(COUNT(F19:G19)&lt;2,"Нет данных",ROUND(F19-G19,3))))</x:f>
      </x:c>
      <x:c r="I19" s="19"/>
      <x:c r="J19" s="30" t="str">
        <x:f>IF(A19="","",IF(AND(ISNUMBER(H19),ISNUMBER(I19)),ROUND(H19*I19,2),"Нет расчёта"))</x:f>
      </x:c>
      <x:c r="K19" s="19"/>
      <x:c r="L19" s="19"/>
      <x:c r="M19" s="19"/>
    </x:row>
    <x:row r="20">
      <x:c r="A20" s="1"/>
      <x:c r="B20" s="1"/>
      <x:c r="C20" s="1"/>
      <x:c r="D20" s="1"/>
      <x:c r="E20" s="1"/>
      <x:c r="F20" s="1"/>
      <x:c r="G20" s="1"/>
      <x:c r="H20" s="1"/>
      <x:c r="I20" s="1"/>
      <x:c r="J20" s="1"/>
      <x:c r="K20" s="1"/>
      <x:c r="L20" s="1"/>
      <x:c r="M20" s="1"/>
    </x:row>
    <x:row r="21" ht="24" customHeight="1">
      <x:c r="A21" s="21" t="str">
        <x:v>Источник / основание: ГК РФ, статьи 709, 710, 746, 753; договор и методика исчисления объёмов
www.indeks.ru · +7 (495) 786-35-11 · info@indeks.ru</x:v>
      </x:c>
      <x:c r="B21" s="21"/>
      <x:c r="C21" s="21"/>
      <x:c r="D21" s="21"/>
      <x:c r="E21" s="21"/>
      <x:c r="F21" s="21"/>
      <x:c r="G21" s="21"/>
      <x:c r="H21" s="21"/>
      <x:c r="I21" s="21"/>
      <x:c r="J21" s="21"/>
      <x:c r="K21" s="21"/>
      <x:c r="L21" s="21"/>
      <x:c r="M21" s="21"/>
    </x:row>
    <x:row r="22" ht="24" customHeight="1">
      <x:c r="A22" s="21"/>
      <x:c r="B22" s="21"/>
      <x:c r="C22" s="21"/>
      <x:c r="D22" s="21"/>
      <x:c r="E22" s="21"/>
      <x:c r="F22" s="21"/>
      <x:c r="G22" s="21"/>
      <x:c r="H22" s="21"/>
      <x:c r="I22" s="21"/>
      <x:c r="J22" s="21"/>
      <x:c r="K22" s="21"/>
      <x:c r="L22" s="21"/>
      <x:c r="M22" s="21"/>
    </x:row>
    <x:row r="23">
      <x:c r="A23" s="1"/>
      <x:c r="B23" s="1"/>
      <x:c r="C23" s="1"/>
      <x:c r="D23" s="1"/>
      <x:c r="E23" s="1"/>
      <x:c r="F23" s="1"/>
      <x:c r="G23" s="1"/>
      <x:c r="H23" s="1"/>
      <x:c r="I23" s="1"/>
      <x:c r="J23" s="1"/>
      <x:c r="K23" s="1"/>
      <x:c r="L23" s="1"/>
      <x:c r="M23" s="1"/>
    </x:row>
    <x:row r="24">
      <x:c r="A24" s="1"/>
      <x:c r="B24" s="1"/>
      <x:c r="C24" s="1"/>
      <x:c r="D24" s="1"/>
      <x:c r="E24" s="1"/>
      <x:c r="F24" s="1"/>
      <x:c r="G24" s="1"/>
      <x:c r="H24" s="1"/>
      <x:c r="I24" s="1"/>
      <x:c r="J24" s="1"/>
      <x:c r="K24" s="1"/>
      <x:c r="L24" s="1"/>
      <x:c r="M24" s="1"/>
    </x:row>
  </x:sheetData>
  <x:mergeCells>
    <x:mergeCell ref="A2:M2"/>
    <x:mergeCell ref="A3:M3"/>
    <x:mergeCell ref="A4:M4"/>
    <x:mergeCell ref="A5:M6"/>
    <x:mergeCell ref="A21:M22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184284"/>
  </x:sheetPr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13" hidden="0" customWidth="1"/>
    <x:col min="2" max="2" width="24" hidden="0" customWidth="1"/>
    <x:col min="3" max="3" width="24" hidden="0" customWidth="1"/>
    <x:col min="4" max="4" width="24" hidden="0" customWidth="1"/>
    <x:col min="5" max="5" width="24" hidden="0" customWidth="1"/>
    <x:col min="6" max="6" width="24" hidden="0" customWidth="1"/>
    <x:col min="7" max="7" width="24" hidden="0" customWidth="1"/>
  </x:cols>
  <x:sheetData>
    <x:row r="1">
      <x:c r="A1" s="1"/>
      <x:c r="B1" s="1"/>
      <x:c r="C1" s="1"/>
      <x:c r="D1" s="1"/>
      <x:c r="E1" s="1"/>
      <x:c r="F1" s="1"/>
      <x:c r="G1" s="1"/>
    </x:row>
    <x:row r="2" ht="44" customHeight="1">
      <x:c r="A2" s="3" t="str">
        <x:v>Сопоставление заявленных и установленных объёмов и стоимости</x:v>
      </x:c>
      <x:c r="B2" s="3"/>
      <x:c r="C2" s="3"/>
      <x:c r="D2" s="3"/>
      <x:c r="E2" s="3"/>
      <x:c r="F2" s="3"/>
      <x:c r="G2" s="3"/>
    </x:row>
    <x:row r="3" ht="25" customHeight="1">
      <x:c r="A3" s="1" t="str">
        <x:v>Редактируемый бланк. Жёлтые поля — ввод; серые — расчёт</x:v>
      </x:c>
      <x:c r="B3" s="1"/>
      <x:c r="C3" s="1"/>
      <x:c r="D3" s="1"/>
      <x:c r="E3" s="1"/>
      <x:c r="F3" s="1"/>
      <x:c r="G3" s="1"/>
    </x:row>
    <x:row r="4">
      <x:c r="A4" s="1" t="str">
        <x:v>Шаблон подготовлен Экспертным центром «ИНДЕКС» · A09 · 1.0 от 04.11.2026</x:v>
      </x:c>
      <x:c r="B4" s="1"/>
      <x:c r="C4" s="1"/>
      <x:c r="D4" s="1"/>
      <x:c r="E4" s="1"/>
      <x:c r="F4" s="1"/>
      <x:c r="G4" s="1"/>
    </x:row>
    <x:row r="5" ht="29" customHeight="1">
      <x:c r="A5" s="5" t="str">
        <x:v>Разница = заявлено минус установлено. Это расчёт расхождения, а не размер задолженности. При твёрдой цене экономия ресурсов сама по себе не даёт основания уменьшить цену.</x:v>
      </x:c>
      <x:c r="B5" s="5"/>
      <x:c r="C5" s="5"/>
      <x:c r="D5" s="5"/>
      <x:c r="E5" s="5"/>
      <x:c r="F5" s="5"/>
      <x:c r="G5" s="5"/>
    </x:row>
    <x:row r="6" ht="29" customHeight="1">
      <x:c r="A6" s="5"/>
      <x:c r="B6" s="5"/>
      <x:c r="C6" s="5"/>
      <x:c r="D6" s="5"/>
      <x:c r="E6" s="5"/>
      <x:c r="F6" s="5"/>
      <x:c r="G6" s="5"/>
    </x:row>
    <x:row r="7">
      <x:c r="A7" s="1"/>
      <x:c r="B7" s="1"/>
      <x:c r="C7" s="1"/>
      <x:c r="D7" s="1"/>
      <x:c r="E7" s="1"/>
      <x:c r="F7" s="1"/>
      <x:c r="G7" s="1"/>
    </x:row>
    <x:row r="8" ht="72" customHeight="1">
      <x:c r="A8" s="9" t="str">
        <x:v>ID</x:v>
      </x:c>
      <x:c r="B8" s="9" t="str">
        <x:v>Дата</x:v>
      </x:c>
      <x:c r="C8" s="9" t="str">
        <x:v>Назначение</x:v>
      </x:c>
      <x:c r="D8" s="9" t="str">
        <x:v>Сумма, руб.</x:v>
      </x:c>
      <x:c r="E8" s="9" t="str">
        <x:v>Тип: Аванс / Оплата / Возврат / Удержание</x:v>
      </x:c>
      <x:c r="F8" s="9" t="str">
        <x:v>Документ</x:v>
      </x:c>
      <x:c r="G8" s="9" t="str">
        <x:v>Связь с договором</x:v>
      </x:c>
    </x:row>
    <x:row r="9" ht="68" customHeight="1">
      <x:c r="A9" s="17"/>
      <x:c r="B9" s="31"/>
      <x:c r="C9" s="17"/>
      <x:c r="D9" s="17"/>
      <x:c r="E9" s="17"/>
      <x:c r="F9" s="17"/>
      <x:c r="G9" s="17"/>
    </x:row>
    <x:row r="10" ht="68" customHeight="1">
      <x:c r="A10" s="18"/>
      <x:c r="B10" s="32"/>
      <x:c r="C10" s="18"/>
      <x:c r="D10" s="18"/>
      <x:c r="E10" s="18"/>
      <x:c r="F10" s="18"/>
      <x:c r="G10" s="18"/>
    </x:row>
    <x:row r="11" ht="68" customHeight="1">
      <x:c r="A11" s="18"/>
      <x:c r="B11" s="32"/>
      <x:c r="C11" s="18"/>
      <x:c r="D11" s="18"/>
      <x:c r="E11" s="18"/>
      <x:c r="F11" s="18"/>
      <x:c r="G11" s="18"/>
    </x:row>
    <x:row r="12" ht="68" customHeight="1">
      <x:c r="A12" s="18"/>
      <x:c r="B12" s="32"/>
      <x:c r="C12" s="18"/>
      <x:c r="D12" s="18"/>
      <x:c r="E12" s="18"/>
      <x:c r="F12" s="18"/>
      <x:c r="G12" s="18"/>
    </x:row>
    <x:row r="13" ht="68" customHeight="1">
      <x:c r="A13" s="18"/>
      <x:c r="B13" s="32"/>
      <x:c r="C13" s="18"/>
      <x:c r="D13" s="18"/>
      <x:c r="E13" s="18"/>
      <x:c r="F13" s="18"/>
      <x:c r="G13" s="18"/>
    </x:row>
    <x:row r="14" ht="68" customHeight="1">
      <x:c r="A14" s="18"/>
      <x:c r="B14" s="32"/>
      <x:c r="C14" s="18"/>
      <x:c r="D14" s="18"/>
      <x:c r="E14" s="18"/>
      <x:c r="F14" s="18"/>
      <x:c r="G14" s="18"/>
    </x:row>
    <x:row r="15" ht="68" customHeight="1">
      <x:c r="A15" s="18"/>
      <x:c r="B15" s="32"/>
      <x:c r="C15" s="18"/>
      <x:c r="D15" s="18"/>
      <x:c r="E15" s="18"/>
      <x:c r="F15" s="18"/>
      <x:c r="G15" s="18"/>
    </x:row>
    <x:row r="16" ht="68" customHeight="1">
      <x:c r="A16" s="18"/>
      <x:c r="B16" s="32"/>
      <x:c r="C16" s="18"/>
      <x:c r="D16" s="18"/>
      <x:c r="E16" s="18"/>
      <x:c r="F16" s="18"/>
      <x:c r="G16" s="18"/>
    </x:row>
    <x:row r="17" ht="68" customHeight="1">
      <x:c r="A17" s="18"/>
      <x:c r="B17" s="32"/>
      <x:c r="C17" s="18"/>
      <x:c r="D17" s="18"/>
      <x:c r="E17" s="18"/>
      <x:c r="F17" s="18"/>
      <x:c r="G17" s="18"/>
    </x:row>
    <x:row r="18" ht="68" customHeight="1">
      <x:c r="A18" s="18"/>
      <x:c r="B18" s="32"/>
      <x:c r="C18" s="18"/>
      <x:c r="D18" s="18"/>
      <x:c r="E18" s="18"/>
      <x:c r="F18" s="18"/>
      <x:c r="G18" s="18"/>
    </x:row>
    <x:row r="19" ht="68" customHeight="1">
      <x:c r="A19" s="19"/>
      <x:c r="B19" s="33"/>
      <x:c r="C19" s="19"/>
      <x:c r="D19" s="19"/>
      <x:c r="E19" s="19"/>
      <x:c r="F19" s="19"/>
      <x:c r="G19" s="19"/>
    </x:row>
    <x:row r="20">
      <x:c r="A20" s="1"/>
      <x:c r="B20" s="1"/>
      <x:c r="C20" s="1"/>
      <x:c r="D20" s="1"/>
      <x:c r="E20" s="1"/>
      <x:c r="F20" s="1"/>
      <x:c r="G20" s="1"/>
    </x:row>
    <x:row r="21">
      <x:c r="A21" s="1"/>
      <x:c r="B21" s="1"/>
      <x:c r="C21" s="1"/>
      <x:c r="D21" s="1"/>
      <x:c r="E21" s="1"/>
      <x:c r="F21" s="1"/>
      <x:c r="G21" s="1"/>
    </x:row>
    <x:row r="22">
      <x:c r="A22" s="1"/>
      <x:c r="B22" s="1"/>
      <x:c r="C22" s="1"/>
      <x:c r="D22" s="1"/>
      <x:c r="E22" s="1"/>
      <x:c r="F22" s="1"/>
      <x:c r="G22" s="1"/>
    </x:row>
    <x:row r="23" ht="30" customHeight="1">
      <x:c r="A23" s="1" t="str">
        <x:v>Аванс — сумма отражённых записей</x:v>
      </x:c>
      <x:c r="B23" s="1"/>
      <x:c r="C23" s="1"/>
      <x:c r="D23" s="38" t="str">
        <x:f>IF(COUNT(D9:D19)=0,"",SUMIF(E9:E19,"Аванс",D9:D19))</x:f>
      </x:c>
      <x:c r="E23" s="1"/>
      <x:c r="F23" s="1"/>
      <x:c r="G23" s="1"/>
    </x:row>
    <x:row r="24" ht="30" customHeight="1">
      <x:c r="A24" s="1" t="str">
        <x:v>Оплата — сумма отражённых записей</x:v>
      </x:c>
      <x:c r="B24" s="1"/>
      <x:c r="C24" s="1"/>
      <x:c r="D24" s="38" t="str">
        <x:f>IF(COUNT(D9:D19)=0,"",SUMIF(E9:E19,"Оплата",D9:D19))</x:f>
      </x:c>
      <x:c r="E24" s="1"/>
      <x:c r="F24" s="1"/>
      <x:c r="G24" s="1"/>
    </x:row>
    <x:row r="25" ht="30" customHeight="1">
      <x:c r="A25" t="str">
        <x:v>Возврат — сумма отражённых записей</x:v>
      </x:c>
      <x:c r="D25" s="39" t="str">
        <x:f>IF(COUNT(D9:D19)=0,"",SUMIF(E9:E19,"Возврат",D9:D19))</x:f>
      </x:c>
    </x:row>
    <x:row r="26" ht="30" customHeight="1">
      <x:c r="A26" t="str">
        <x:v>Удержание — сумма отражённых записей</x:v>
      </x:c>
      <x:c r="D26" s="39" t="str">
        <x:f>IF(COUNT(D9:D19)=0,"",SUMIF(E9:E19,"Удержание",D9:D19))</x:f>
      </x:c>
    </x:row>
    <x:row r="27" ht="30" customHeight="1">
      <x:c r="A27" t="str">
        <x:v>Перечислено за вычетом возвратов</x:v>
      </x:c>
      <x:c r="D27" s="39" t="str">
        <x:f>IF(COUNT(D23:D25)&lt;3,"",D23+D24-D25)</x:f>
      </x:c>
    </x:row>
    <x:row r="29" ht="25" customHeight="1">
      <x:c r="A29" s="40" t="str">
        <x:v>Все суммы вводятся положительными; тип операции выбирается из четырёх значений в заголовке. Удержание не является переводом денег. Итог относится только к внесённым записям и не определяет задолженность: отдельно проверяют полноту выписки, зачёт аванса и договорные условия.</x:v>
      </x:c>
      <x:c r="B29" s="40"/>
      <x:c r="C29" s="40"/>
      <x:c r="D29" s="40"/>
      <x:c r="E29" s="40"/>
      <x:c r="F29" s="40"/>
      <x:c r="G29" s="40"/>
    </x:row>
    <x:row r="30" ht="25" customHeight="1">
      <x:c r="A30" s="40"/>
      <x:c r="B30" s="40"/>
      <x:c r="C30" s="40"/>
      <x:c r="D30" s="40"/>
      <x:c r="E30" s="40"/>
      <x:c r="F30" s="40"/>
      <x:c r="G30" s="40"/>
    </x:row>
    <x:row r="31" ht="25" customHeight="1">
      <x:c r="A31" s="40"/>
      <x:c r="B31" s="40"/>
      <x:c r="C31" s="40"/>
      <x:c r="D31" s="40"/>
      <x:c r="E31" s="40"/>
      <x:c r="F31" s="40"/>
      <x:c r="G31" s="40"/>
    </x:row>
    <x:row r="35" ht="24" customHeight="1">
      <x:c r="A35" s="35" t="str">
        <x:v>Источник / основание: ГК РФ, статьи 709, 710, 746, 753; договор и методика исчисления объёмов
www.indeks.ru · +7 (495) 786-35-11 · info@indeks.ru</x:v>
      </x:c>
      <x:c r="B35" s="35"/>
      <x:c r="C35" s="35"/>
      <x:c r="D35" s="35"/>
      <x:c r="E35" s="35"/>
      <x:c r="F35" s="35"/>
      <x:c r="G35" s="35"/>
    </x:row>
    <x:row r="36" ht="24" customHeight="1">
      <x:c r="A36" s="35"/>
      <x:c r="B36" s="35"/>
      <x:c r="C36" s="35"/>
      <x:c r="D36" s="35"/>
      <x:c r="E36" s="35"/>
      <x:c r="F36" s="35"/>
      <x:c r="G36" s="35"/>
    </x:row>
  </x:sheetData>
  <x:mergeCells>
    <x:mergeCell ref="A2:G2"/>
    <x:mergeCell ref="A3:G3"/>
    <x:mergeCell ref="A4:G4"/>
    <x:mergeCell ref="A5:G6"/>
    <x:mergeCell ref="A35:G36"/>
    <x:mergeCell ref="A23:C23"/>
    <x:mergeCell ref="A24:C24"/>
    <x:mergeCell ref="A25:C25"/>
    <x:mergeCell ref="A26:C26"/>
    <x:mergeCell ref="A27:C27"/>
    <x:mergeCell ref="A29:G31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Pr>
    <x:tabColor rgb="FF184284"/>
  </x:sheetPr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13" hidden="0" customWidth="1"/>
    <x:col min="2" max="2" width="24" hidden="0" customWidth="1"/>
    <x:col min="3" max="3" width="24" hidden="0" customWidth="1"/>
    <x:col min="4" max="4" width="24" hidden="0" customWidth="1"/>
    <x:col min="5" max="5" width="24" hidden="0" customWidth="1"/>
    <x:col min="6" max="6" width="24" hidden="0" customWidth="1"/>
    <x:col min="7" max="7" width="24" hidden="0" customWidth="1"/>
    <x:col min="8" max="8" width="24" hidden="0" customWidth="1"/>
    <x:col min="9" max="9" width="24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</x:row>
    <x:row r="2" ht="44" customHeight="1">
      <x:c r="A2" s="3" t="str">
        <x:v>Сопоставление заявленных и установленных объёмов и стоимости</x:v>
      </x:c>
      <x:c r="B2" s="3"/>
      <x:c r="C2" s="3"/>
      <x:c r="D2" s="3"/>
      <x:c r="E2" s="3"/>
      <x:c r="F2" s="3"/>
      <x:c r="G2" s="3"/>
      <x:c r="H2" s="3"/>
      <x:c r="I2" s="3"/>
    </x:row>
    <x:row r="3" ht="25" customHeight="1">
      <x:c r="A3" s="1" t="str">
        <x:v>Редактируемый бланк. Жёлтые поля — ввод; серые — расчёт</x:v>
      </x:c>
      <x:c r="B3" s="1"/>
      <x:c r="C3" s="1"/>
      <x:c r="D3" s="1"/>
      <x:c r="E3" s="1"/>
      <x:c r="F3" s="1"/>
      <x:c r="G3" s="1"/>
      <x:c r="H3" s="1"/>
      <x:c r="I3" s="1"/>
    </x:row>
    <x:row r="4">
      <x:c r="A4" s="1" t="str">
        <x:v>Шаблон подготовлен Экспертным центром «ИНДЕКС» · A09 · 1.0 от 04.11.2026</x:v>
      </x:c>
      <x:c r="B4" s="1"/>
      <x:c r="C4" s="1"/>
      <x:c r="D4" s="1"/>
      <x:c r="E4" s="1"/>
      <x:c r="F4" s="1"/>
      <x:c r="G4" s="1"/>
      <x:c r="H4" s="1"/>
      <x:c r="I4" s="1"/>
    </x:row>
    <x:row r="5" ht="29" customHeight="1">
      <x:c r="A5" s="5" t="str">
        <x:v>Разница = заявлено минус установлено. Это расчёт расхождения, а не размер задолженности. При твёрдой цене экономия ресурсов сама по себе не даёт основания уменьшить цену.</x:v>
      </x:c>
      <x:c r="B5" s="5"/>
      <x:c r="C5" s="5"/>
      <x:c r="D5" s="5"/>
      <x:c r="E5" s="5"/>
      <x:c r="F5" s="5"/>
      <x:c r="G5" s="5"/>
      <x:c r="H5" s="5"/>
      <x:c r="I5" s="5"/>
    </x:row>
    <x:row r="6" ht="29" customHeight="1">
      <x:c r="A6" s="5"/>
      <x:c r="B6" s="5"/>
      <x:c r="C6" s="5"/>
      <x:c r="D6" s="5"/>
      <x:c r="E6" s="5"/>
      <x:c r="F6" s="5"/>
      <x:c r="G6" s="5"/>
      <x:c r="H6" s="5"/>
      <x:c r="I6" s="5"/>
    </x:row>
    <x:row r="7">
      <x:c r="A7" s="1"/>
      <x:c r="B7" s="1"/>
      <x:c r="C7" s="1"/>
      <x:c r="D7" s="1"/>
      <x:c r="E7" s="1"/>
      <x:c r="F7" s="1"/>
      <x:c r="G7" s="1"/>
      <x:c r="H7" s="1"/>
      <x:c r="I7" s="1"/>
    </x:row>
    <x:row r="8" ht="72" customHeight="1">
      <x:c r="A8" s="9" t="str">
        <x:v>ID</x:v>
      </x:c>
      <x:c r="B8" s="9" t="str">
        <x:v>Участок</x:v>
      </x:c>
      <x:c r="C8" s="9" t="str">
        <x:v>Работа</x:v>
      </x:c>
      <x:c r="D8" s="9" t="str">
        <x:v>Ед.</x:v>
      </x:c>
      <x:c r="E8" s="9" t="str">
        <x:v>Длина, м</x:v>
      </x:c>
      <x:c r="F8" s="9" t="str">
        <x:v>Высота, м</x:v>
      </x:c>
      <x:c r="G8" s="9" t="str">
        <x:v>Вычет, м²</x:v>
      </x:c>
      <x:c r="H8" s="9" t="str">
        <x:v>Объём</x:v>
      </x:c>
      <x:c r="I8" s="9" t="str">
        <x:v>Доказательство</x:v>
      </x:c>
    </x:row>
    <x:row r="9" ht="68" customHeight="1">
      <x:c r="A9" s="17"/>
      <x:c r="B9" s="17"/>
      <x:c r="C9" s="17"/>
      <x:c r="D9" s="17"/>
      <x:c r="E9" s="17"/>
      <x:c r="F9" s="17"/>
      <x:c r="G9" s="17"/>
      <x:c r="H9" s="17" t="str">
        <x:f>IF(COUNT(E9:G9)&lt;3,"",ROUND(E9*F9-G9,3))</x:f>
      </x:c>
      <x:c r="I9" s="17"/>
    </x:row>
    <x:row r="10" ht="68" customHeight="1">
      <x:c r="A10" s="18"/>
      <x:c r="B10" s="18"/>
      <x:c r="C10" s="18"/>
      <x:c r="D10" s="18"/>
      <x:c r="E10" s="18"/>
      <x:c r="F10" s="18"/>
      <x:c r="G10" s="18"/>
      <x:c r="H10" s="18"/>
      <x:c r="I10" s="18"/>
    </x:row>
    <x:row r="11" ht="68" customHeight="1">
      <x:c r="A11" s="18"/>
      <x:c r="B11" s="18"/>
      <x:c r="C11" s="18"/>
      <x:c r="D11" s="18"/>
      <x:c r="E11" s="18"/>
      <x:c r="F11" s="18"/>
      <x:c r="G11" s="18"/>
      <x:c r="H11" s="18"/>
      <x:c r="I11" s="18"/>
    </x:row>
    <x:row r="12" ht="68" customHeight="1">
      <x:c r="A12" s="18"/>
      <x:c r="B12" s="18"/>
      <x:c r="C12" s="18"/>
      <x:c r="D12" s="18"/>
      <x:c r="E12" s="18"/>
      <x:c r="F12" s="18"/>
      <x:c r="G12" s="18"/>
      <x:c r="H12" s="18"/>
      <x:c r="I12" s="18"/>
    </x:row>
    <x:row r="13" ht="68" customHeight="1">
      <x:c r="A13" s="18"/>
      <x:c r="B13" s="18"/>
      <x:c r="C13" s="18"/>
      <x:c r="D13" s="18"/>
      <x:c r="E13" s="18"/>
      <x:c r="F13" s="18"/>
      <x:c r="G13" s="18"/>
      <x:c r="H13" s="18"/>
      <x:c r="I13" s="18"/>
    </x:row>
    <x:row r="14" ht="68" customHeight="1">
      <x:c r="A14" s="18"/>
      <x:c r="B14" s="18"/>
      <x:c r="C14" s="18"/>
      <x:c r="D14" s="18"/>
      <x:c r="E14" s="18"/>
      <x:c r="F14" s="18"/>
      <x:c r="G14" s="18"/>
      <x:c r="H14" s="18"/>
      <x:c r="I14" s="18"/>
    </x:row>
    <x:row r="15" ht="68" customHeight="1">
      <x:c r="A15" s="18"/>
      <x:c r="B15" s="18"/>
      <x:c r="C15" s="18"/>
      <x:c r="D15" s="18"/>
      <x:c r="E15" s="18"/>
      <x:c r="F15" s="18"/>
      <x:c r="G15" s="18"/>
      <x:c r="H15" s="18"/>
      <x:c r="I15" s="18"/>
    </x:row>
    <x:row r="16" ht="68" customHeight="1">
      <x:c r="A16" s="18"/>
      <x:c r="B16" s="18"/>
      <x:c r="C16" s="18"/>
      <x:c r="D16" s="18"/>
      <x:c r="E16" s="18"/>
      <x:c r="F16" s="18"/>
      <x:c r="G16" s="18"/>
      <x:c r="H16" s="18"/>
      <x:c r="I16" s="18"/>
    </x:row>
    <x:row r="17" ht="68" customHeight="1">
      <x:c r="A17" s="18"/>
      <x:c r="B17" s="18"/>
      <x:c r="C17" s="18"/>
      <x:c r="D17" s="18"/>
      <x:c r="E17" s="18"/>
      <x:c r="F17" s="18"/>
      <x:c r="G17" s="18"/>
      <x:c r="H17" s="18"/>
      <x:c r="I17" s="18"/>
    </x:row>
    <x:row r="18" ht="68" customHeight="1">
      <x:c r="A18" s="18"/>
      <x:c r="B18" s="18"/>
      <x:c r="C18" s="18"/>
      <x:c r="D18" s="18"/>
      <x:c r="E18" s="18"/>
      <x:c r="F18" s="18"/>
      <x:c r="G18" s="18"/>
      <x:c r="H18" s="18"/>
      <x:c r="I18" s="18"/>
    </x:row>
    <x:row r="19" ht="68" customHeight="1">
      <x:c r="A19" s="19"/>
      <x:c r="B19" s="19"/>
      <x:c r="C19" s="19"/>
      <x:c r="D19" s="19"/>
      <x:c r="E19" s="19"/>
      <x:c r="F19" s="19"/>
      <x:c r="G19" s="19"/>
      <x:c r="H19" s="19"/>
      <x:c r="I19" s="19"/>
    </x:row>
    <x:row r="20">
      <x:c r="A20" s="1"/>
      <x:c r="B20" s="1"/>
      <x:c r="C20" s="1"/>
      <x:c r="D20" s="1"/>
      <x:c r="E20" s="1"/>
      <x:c r="F20" s="1"/>
      <x:c r="G20" s="1"/>
      <x:c r="H20" s="1"/>
      <x:c r="I20" s="1"/>
    </x:row>
    <x:row r="21" ht="24" customHeight="1">
      <x:c r="A21" s="21" t="str">
        <x:v>Источник / основание: ГК РФ, статьи 709, 710, 746, 753; договор и методика исчисления объёмов
www.indeks.ru · +7 (495) 786-35-11 · info@indeks.ru</x:v>
      </x:c>
      <x:c r="B21" s="21"/>
      <x:c r="C21" s="21"/>
      <x:c r="D21" s="21"/>
      <x:c r="E21" s="21"/>
      <x:c r="F21" s="21"/>
      <x:c r="G21" s="21"/>
      <x:c r="H21" s="21"/>
      <x:c r="I21" s="21"/>
    </x:row>
    <x:row r="22" ht="24" customHeight="1">
      <x:c r="A22" s="21"/>
      <x:c r="B22" s="21"/>
      <x:c r="C22" s="21"/>
      <x:c r="D22" s="21"/>
      <x:c r="E22" s="21"/>
      <x:c r="F22" s="21"/>
      <x:c r="G22" s="21"/>
      <x:c r="H22" s="21"/>
      <x:c r="I22" s="21"/>
    </x:row>
    <x:row r="23">
      <x:c r="A23" s="1"/>
      <x:c r="B23" s="1"/>
      <x:c r="C23" s="1"/>
      <x:c r="D23" s="1"/>
      <x:c r="E23" s="1"/>
      <x:c r="F23" s="1"/>
      <x:c r="G23" s="1"/>
      <x:c r="H23" s="1"/>
      <x:c r="I23" s="1"/>
    </x:row>
    <x:row r="24">
      <x:c r="A24" s="1"/>
      <x:c r="B24" s="1"/>
      <x:c r="C24" s="1"/>
      <x:c r="D24" s="1"/>
      <x:c r="E24" s="1"/>
      <x:c r="F24" s="1"/>
      <x:c r="G24" s="1"/>
      <x:c r="H24" s="1"/>
      <x:c r="I24" s="1"/>
    </x:row>
  </x:sheetData>
  <x:mergeCells>
    <x:mergeCell ref="A2:I2"/>
    <x:mergeCell ref="A3:I3"/>
    <x:mergeCell ref="A4:I4"/>
    <x:mergeCell ref="A5:I6"/>
    <x:mergeCell ref="A21:I22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Pr>
    <x:tabColor rgb="FF184284"/>
  </x:sheetPr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13" hidden="0" customWidth="1"/>
    <x:col min="2" max="2" width="24" hidden="0" customWidth="1"/>
    <x:col min="3" max="3" width="24" hidden="0" customWidth="1"/>
    <x:col min="4" max="4" width="24" hidden="0" customWidth="1"/>
    <x:col min="5" max="5" width="24" hidden="0" customWidth="1"/>
    <x:col min="6" max="6" width="24" hidden="0" customWidth="1"/>
  </x:cols>
  <x:sheetData>
    <x:row r="1">
      <x:c r="A1" s="1"/>
      <x:c r="B1" s="1"/>
      <x:c r="C1" s="1"/>
      <x:c r="D1" s="1"/>
      <x:c r="E1" s="1"/>
      <x:c r="F1" s="1"/>
    </x:row>
    <x:row r="2" ht="44" customHeight="1">
      <x:c r="A2" s="3" t="str">
        <x:v>Сопоставление заявленных и установленных объёмов и стоимости</x:v>
      </x:c>
      <x:c r="B2" s="3"/>
      <x:c r="C2" s="3"/>
      <x:c r="D2" s="3"/>
      <x:c r="E2" s="3"/>
      <x:c r="F2" s="3"/>
    </x:row>
    <x:row r="3" ht="25" customHeight="1">
      <x:c r="A3" s="1" t="str">
        <x:v>Редактируемый бланк. Жёлтые поля — ввод; серые — расчёт</x:v>
      </x:c>
      <x:c r="B3" s="1"/>
      <x:c r="C3" s="1"/>
      <x:c r="D3" s="1"/>
      <x:c r="E3" s="1"/>
      <x:c r="F3" s="1"/>
    </x:row>
    <x:row r="4">
      <x:c r="A4" s="1" t="str">
        <x:v>Шаблон подготовлен Экспертным центром «ИНДЕКС» · A09 · 1.0 от 04.11.2026</x:v>
      </x:c>
      <x:c r="B4" s="1"/>
      <x:c r="C4" s="1"/>
      <x:c r="D4" s="1"/>
      <x:c r="E4" s="1"/>
      <x:c r="F4" s="1"/>
    </x:row>
    <x:row r="5" ht="29" customHeight="1">
      <x:c r="A5" s="5" t="str">
        <x:v>Разница = заявлено минус установлено. Это расчёт расхождения, а не размер задолженности. При твёрдой цене экономия ресурсов сама по себе не даёт основания уменьшить цену.</x:v>
      </x:c>
      <x:c r="B5" s="5"/>
      <x:c r="C5" s="5"/>
      <x:c r="D5" s="5"/>
      <x:c r="E5" s="5"/>
      <x:c r="F5" s="5"/>
    </x:row>
    <x:row r="6" ht="29" customHeight="1">
      <x:c r="A6" s="5"/>
      <x:c r="B6" s="5"/>
      <x:c r="C6" s="5"/>
      <x:c r="D6" s="5"/>
      <x:c r="E6" s="5"/>
      <x:c r="F6" s="5"/>
    </x:row>
    <x:row r="7">
      <x:c r="A7" s="1"/>
      <x:c r="B7" s="1"/>
      <x:c r="C7" s="1"/>
      <x:c r="D7" s="1"/>
      <x:c r="E7" s="1"/>
      <x:c r="F7" s="1"/>
    </x:row>
    <x:row r="8" ht="72" customHeight="1">
      <x:c r="A8" s="9" t="str">
        <x:v>Объект</x:v>
      </x:c>
      <x:c r="B8" s="9" t="str">
        <x:v>Договор</x:v>
      </x:c>
      <x:c r="C8" s="9" t="str">
        <x:v>Акт</x:v>
      </x:c>
      <x:c r="D8" s="9" t="str">
        <x:v>Период</x:v>
      </x:c>
      <x:c r="E8" s="9" t="str">
        <x:v>Модель цены</x:v>
      </x:c>
      <x:c r="F8" s="9" t="str">
        <x:v>НДС и состав цены</x:v>
      </x:c>
    </x:row>
    <x:row r="9" ht="68" customHeight="1">
      <x:c r="A9" s="17"/>
      <x:c r="B9" s="17"/>
      <x:c r="C9" s="17"/>
      <x:c r="D9" s="17"/>
      <x:c r="E9" s="17"/>
      <x:c r="F9" s="17"/>
    </x:row>
    <x:row r="10" ht="68" customHeight="1">
      <x:c r="A10" s="18"/>
      <x:c r="B10" s="18"/>
      <x:c r="C10" s="18"/>
      <x:c r="D10" s="18"/>
      <x:c r="E10" s="18"/>
      <x:c r="F10" s="18"/>
    </x:row>
    <x:row r="11" ht="68" customHeight="1">
      <x:c r="A11" s="18"/>
      <x:c r="B11" s="18"/>
      <x:c r="C11" s="18"/>
      <x:c r="D11" s="18"/>
      <x:c r="E11" s="18"/>
      <x:c r="F11" s="18"/>
    </x:row>
    <x:row r="12" ht="68" customHeight="1">
      <x:c r="A12" s="18"/>
      <x:c r="B12" s="18"/>
      <x:c r="C12" s="18"/>
      <x:c r="D12" s="18"/>
      <x:c r="E12" s="18"/>
      <x:c r="F12" s="18"/>
    </x:row>
    <x:row r="13" ht="68" customHeight="1">
      <x:c r="A13" s="18"/>
      <x:c r="B13" s="18"/>
      <x:c r="C13" s="18"/>
      <x:c r="D13" s="18"/>
      <x:c r="E13" s="18"/>
      <x:c r="F13" s="18"/>
    </x:row>
    <x:row r="14" ht="68" customHeight="1">
      <x:c r="A14" s="18"/>
      <x:c r="B14" s="18"/>
      <x:c r="C14" s="18"/>
      <x:c r="D14" s="18"/>
      <x:c r="E14" s="18"/>
      <x:c r="F14" s="18"/>
    </x:row>
    <x:row r="15" ht="68" customHeight="1">
      <x:c r="A15" s="18"/>
      <x:c r="B15" s="18"/>
      <x:c r="C15" s="18"/>
      <x:c r="D15" s="18"/>
      <x:c r="E15" s="18"/>
      <x:c r="F15" s="18"/>
    </x:row>
    <x:row r="16" ht="68" customHeight="1">
      <x:c r="A16" s="18"/>
      <x:c r="B16" s="18"/>
      <x:c r="C16" s="18"/>
      <x:c r="D16" s="18"/>
      <x:c r="E16" s="18"/>
      <x:c r="F16" s="18"/>
    </x:row>
    <x:row r="17" ht="68" customHeight="1">
      <x:c r="A17" s="18"/>
      <x:c r="B17" s="18"/>
      <x:c r="C17" s="18"/>
      <x:c r="D17" s="18"/>
      <x:c r="E17" s="18"/>
      <x:c r="F17" s="18"/>
    </x:row>
    <x:row r="18" ht="68" customHeight="1">
      <x:c r="A18" s="18"/>
      <x:c r="B18" s="18"/>
      <x:c r="C18" s="18"/>
      <x:c r="D18" s="18"/>
      <x:c r="E18" s="18"/>
      <x:c r="F18" s="18"/>
    </x:row>
    <x:row r="19" ht="68" customHeight="1">
      <x:c r="A19" s="19"/>
      <x:c r="B19" s="19"/>
      <x:c r="C19" s="19"/>
      <x:c r="D19" s="19"/>
      <x:c r="E19" s="19"/>
      <x:c r="F19" s="19"/>
    </x:row>
    <x:row r="20">
      <x:c r="A20" s="1"/>
      <x:c r="B20" s="1"/>
      <x:c r="C20" s="1"/>
      <x:c r="D20" s="1"/>
      <x:c r="E20" s="1"/>
      <x:c r="F20" s="1"/>
    </x:row>
    <x:row r="21" ht="24" customHeight="1">
      <x:c r="A21" s="21" t="str">
        <x:v>Источник / основание: ГК РФ, статьи 709, 710, 746, 753; договор и методика исчисления объёмов
www.indeks.ru · +7 (495) 786-35-11 · info@indeks.ru</x:v>
      </x:c>
      <x:c r="B21" s="21"/>
      <x:c r="C21" s="21"/>
      <x:c r="D21" s="21"/>
      <x:c r="E21" s="21"/>
      <x:c r="F21" s="21"/>
    </x:row>
    <x:row r="22" ht="24" customHeight="1">
      <x:c r="A22" s="21"/>
      <x:c r="B22" s="21"/>
      <x:c r="C22" s="21"/>
      <x:c r="D22" s="21"/>
      <x:c r="E22" s="21"/>
      <x:c r="F22" s="21"/>
    </x:row>
    <x:row r="23">
      <x:c r="A23" s="1"/>
      <x:c r="B23" s="1"/>
      <x:c r="C23" s="1"/>
      <x:c r="D23" s="1"/>
      <x:c r="E23" s="1"/>
      <x:c r="F23" s="1"/>
    </x:row>
    <x:row r="24">
      <x:c r="A24" s="1"/>
      <x:c r="B24" s="1"/>
      <x:c r="C24" s="1"/>
      <x:c r="D24" s="1"/>
      <x:c r="E24" s="1"/>
      <x:c r="F24" s="1"/>
    </x:row>
  </x:sheetData>
  <x:mergeCells>
    <x:mergeCell ref="A2:F2"/>
    <x:mergeCell ref="A3:F3"/>
    <x:mergeCell ref="A4:F4"/>
    <x:mergeCell ref="A5:F6"/>
    <x:mergeCell ref="A21:F22"/>
  </x:mergeCell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60" hidden="0" customWidth="1"/>
    <x:col min="2" max="2" width="60" hidden="0" customWidth="1"/>
  </x:cols>
  <x:sheetData>
    <x:row r="1" ht="65" customHeight="1">
      <x:c r="A1" s="8" t="str">
        <x:v>Как использовать A09</x:v>
      </x:c>
      <x:c r="B1" s="8" t="str">
        <x:v>Порядок работы</x:v>
      </x:c>
    </x:row>
    <x:row r="2" ht="65" customHeight="1">
      <x:c r="A2" s="42" t="str">
        <x:v>1. Исходные данные</x:v>
      </x:c>
      <x:c r="B2" s="42" t="str">
        <x:v>Укажите объект, договор, дату состояния, участок и документы. Учебные значения замените реальными.</x:v>
      </x:c>
    </x:row>
    <x:row r="3" ht="65" customHeight="1">
      <x:c r="A3" s="42" t="str">
        <x:v>2. Ввод</x:v>
      </x:c>
      <x:c r="B3" s="42" t="str">
        <x:v>Жёлтые ячейки предназначены для ввода. Пустая ячейка означает отсутствие данных, ноль — установленное нулевое количество.</x:v>
      </x:c>
    </x:row>
    <x:row r="4" ht="65" customHeight="1">
      <x:c r="A4" s="42" t="str">
        <x:v>3. Формулы</x:v>
      </x:c>
      <x:c r="B4" s="42" t="str">
        <x:v>Серые ячейки рассчитываются автоматически. При добавлении строк переносите формулы и расширяйте итоговый диапазон.</x:v>
      </x:c>
    </x:row>
    <x:row r="5" ht="65" customHeight="1">
      <x:c r="A5" s="42" t="str">
        <x:v>4. Единицы и цены</x:v>
      </x:c>
      <x:c r="B5" s="42" t="str">
        <x:v>Сопоставляйте одинаковые единицы и состав работ. НДС, материалы, перевозку, накладные расходы и прибыль учитывайте по договору.</x:v>
      </x:c>
    </x:row>
    <x:row r="6" ht="65" customHeight="1">
      <x:c r="A6" s="42" t="str">
        <x:v>5. Доказательства</x:v>
      </x:c>
      <x:c r="B6" s="42" t="str">
        <x:v>Разница = заявлено минус установлено. Это расчёт расхождения, а не размер задолженности. При твёрдой цене экономия ресурсов сама по себе не даёт основания уменьшить цену.</x:v>
      </x:c>
    </x:row>
    <x:row r="7" ht="65" customHeight="1">
      <x:c r="A7" s="42" t="str">
        <x:v>6. Подписание</x:v>
      </x:c>
      <x:c r="B7" s="42" t="str">
        <x:v>Проверьте полномочия подписантов. Таблица не заменяет акт, исходную документацию или заключение эксперта.</x:v>
      </x:c>
    </x:row>
    <x:row r="8" ht="65" customHeight="1">
      <x:c r="A8" s="42"/>
      <x:c r="B8" s="42"/>
    </x:row>
    <x:row r="9" ht="65" customHeight="1">
      <x:c r="A9" s="42"/>
      <x:c r="B9" s="42"/>
    </x:row>
    <x:row r="10" ht="65" customHeight="1">
      <x:c r="A10" s="42"/>
      <x:c r="B10" s="42"/>
    </x:row>
    <x:row r="11" ht="65" customHeight="1">
      <x:c r="A11" s="42"/>
      <x:c r="B11" s="42"/>
    </x:row>
    <x:row r="12" ht="65" customHeight="1">
      <x:c r="A12" s="42"/>
      <x:c r="B12" s="42"/>
    </x:row>
  </x:sheetData>
  <x:pageMargins left="0.7" right="0.7" top="0.75" bottom="0.75" header="0.3" footer="0.3"/>
</x:worksheet>
</file>